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7400" windowHeight="11820"/>
  </bookViews>
  <sheets>
    <sheet name="Лист1" sheetId="1" r:id="rId1"/>
  </sheets>
  <calcPr calcId="124519" refMode="R1C1"/>
</workbook>
</file>

<file path=xl/calcChain.xml><?xml version="1.0" encoding="utf-8"?>
<calcChain xmlns="http://schemas.openxmlformats.org/spreadsheetml/2006/main">
  <c r="E20" i="1"/>
  <c r="E10"/>
  <c r="E7" l="1"/>
  <c r="E8"/>
  <c r="E32" l="1"/>
  <c r="E6"/>
  <c r="E21" l="1"/>
  <c r="E33" s="1"/>
  <c r="E35" s="1"/>
</calcChain>
</file>

<file path=xl/sharedStrings.xml><?xml version="1.0" encoding="utf-8"?>
<sst xmlns="http://schemas.openxmlformats.org/spreadsheetml/2006/main" count="72" uniqueCount="48">
  <si>
    <t>Сведения о затратах на передачу  электроэнергии                                                      ЗАО "Балтстройиндустрия"</t>
  </si>
  <si>
    <t xml:space="preserve"> </t>
  </si>
  <si>
    <t>№п/п</t>
  </si>
  <si>
    <t>Показатели</t>
  </si>
  <si>
    <t>Ед.изм</t>
  </si>
  <si>
    <t>2013 г</t>
  </si>
  <si>
    <t>2013 утв</t>
  </si>
  <si>
    <t>2013г факт</t>
  </si>
  <si>
    <t>Отклонение</t>
  </si>
  <si>
    <t>Расчет подконтрольных расходов</t>
  </si>
  <si>
    <t>Материальные затраты</t>
  </si>
  <si>
    <t>тыс.руб</t>
  </si>
  <si>
    <t>Сырье, материалы, запасные части, инструмент, топливо</t>
  </si>
  <si>
    <t>Работы и услуги производственного характера в т.ч.услуги сторонних орг.</t>
  </si>
  <si>
    <t>Расходы на оплату труда</t>
  </si>
  <si>
    <t>Прочие расходы, всего, в том числе:</t>
  </si>
  <si>
    <t>Оплата услуг коммунальных организаций</t>
  </si>
  <si>
    <t>услуги связи</t>
  </si>
  <si>
    <t>Юридические и информационные услуги</t>
  </si>
  <si>
    <t>Транспортные услуги</t>
  </si>
  <si>
    <t>Техническое обслуживание</t>
  </si>
  <si>
    <t>Подготовка кадров</t>
  </si>
  <si>
    <t>ЕИАС и Госзакупки</t>
  </si>
  <si>
    <t>Техника безопасности</t>
  </si>
  <si>
    <t>Другие прочие расходы</t>
  </si>
  <si>
    <t>ИТОГО подконтрольных расходов</t>
  </si>
  <si>
    <t>Расчет неподконтрольных расходов</t>
  </si>
  <si>
    <t>Налоги всего, в том числе:</t>
  </si>
  <si>
    <t>плата за землю</t>
  </si>
  <si>
    <t>налог на имущество</t>
  </si>
  <si>
    <t>Отчисления на социальные нужды (ЕСН)</t>
  </si>
  <si>
    <t>Амортизация ОС</t>
  </si>
  <si>
    <t>Электроэнергия на собственные нужды</t>
  </si>
  <si>
    <t>ИТОГО неподконтрольных расходов</t>
  </si>
  <si>
    <t>Всего  расходов</t>
  </si>
  <si>
    <t>Выпадающие расходы</t>
  </si>
  <si>
    <t>Всего  НВВ на содержание сетей</t>
  </si>
  <si>
    <t>1.1</t>
  </si>
  <si>
    <t>1.1.1</t>
  </si>
  <si>
    <t>1.1.2</t>
  </si>
  <si>
    <t>1.2</t>
  </si>
  <si>
    <t>1.3</t>
  </si>
  <si>
    <t>2.5</t>
  </si>
  <si>
    <t>2.5.1</t>
  </si>
  <si>
    <t>2.5.2</t>
  </si>
  <si>
    <t>2.6</t>
  </si>
  <si>
    <t>2.10</t>
  </si>
  <si>
    <t>2.14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</si>
</sst>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9">
    <font>
      <sz val="11"/>
      <color theme="1"/>
      <name val="Calibri"/>
      <family val="2"/>
      <charset val="204"/>
      <scheme val="minor"/>
    </font>
    <font>
      <b/>
      <u/>
      <sz val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12"/>
      <name val="Arial Cyr"/>
      <charset val="204"/>
    </font>
    <font>
      <sz val="10"/>
      <name val="Arial Cyr"/>
      <charset val="204"/>
    </font>
    <font>
      <b/>
      <sz val="11"/>
      <name val="Arial Cyr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72">
    <xf numFmtId="0" fontId="0" fillId="0" borderId="0" xfId="0"/>
    <xf numFmtId="0" fontId="8" fillId="0" borderId="0" xfId="1" applyFill="1"/>
    <xf numFmtId="0" fontId="2" fillId="0" borderId="11" xfId="1" applyFont="1" applyFill="1" applyBorder="1" applyAlignment="1">
      <alignment horizontal="center" vertical="center"/>
    </xf>
    <xf numFmtId="2" fontId="2" fillId="0" borderId="21" xfId="1" applyNumberFormat="1" applyFont="1" applyFill="1" applyBorder="1" applyAlignment="1">
      <alignment vertical="center"/>
    </xf>
    <xf numFmtId="4" fontId="6" fillId="0" borderId="8" xfId="1" applyNumberFormat="1" applyFont="1" applyFill="1" applyBorder="1" applyAlignment="1">
      <alignment vertical="center"/>
    </xf>
    <xf numFmtId="4" fontId="3" fillId="0" borderId="21" xfId="1" applyNumberFormat="1" applyFont="1" applyFill="1" applyBorder="1" applyAlignment="1">
      <alignment vertical="center"/>
    </xf>
    <xf numFmtId="4" fontId="8" fillId="0" borderId="21" xfId="1" applyNumberFormat="1" applyFill="1" applyBorder="1" applyAlignment="1">
      <alignment vertical="center"/>
    </xf>
    <xf numFmtId="4" fontId="8" fillId="0" borderId="10" xfId="1" applyNumberFormat="1" applyFill="1" applyBorder="1" applyAlignment="1">
      <alignment vertical="center"/>
    </xf>
    <xf numFmtId="4" fontId="2" fillId="0" borderId="21" xfId="1" applyNumberFormat="1" applyFont="1" applyFill="1" applyBorder="1" applyAlignment="1">
      <alignment vertical="center"/>
    </xf>
    <xf numFmtId="4" fontId="8" fillId="0" borderId="5" xfId="1" applyNumberFormat="1" applyFill="1" applyBorder="1" applyAlignment="1">
      <alignment vertical="center"/>
    </xf>
    <xf numFmtId="4" fontId="8" fillId="0" borderId="4" xfId="1" applyNumberFormat="1" applyFill="1" applyBorder="1" applyAlignment="1">
      <alignment vertical="center"/>
    </xf>
    <xf numFmtId="0" fontId="2" fillId="0" borderId="0" xfId="1" applyFont="1" applyFill="1"/>
    <xf numFmtId="0" fontId="2" fillId="0" borderId="16" xfId="1" applyFont="1" applyFill="1" applyBorder="1" applyAlignment="1">
      <alignment horizontal="center" vertical="center"/>
    </xf>
    <xf numFmtId="2" fontId="2" fillId="0" borderId="18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left" vertical="center" wrapText="1"/>
    </xf>
    <xf numFmtId="0" fontId="4" fillId="0" borderId="19" xfId="1" applyFont="1" applyFill="1" applyBorder="1" applyAlignment="1">
      <alignment horizontal="center" vertical="center"/>
    </xf>
    <xf numFmtId="4" fontId="2" fillId="0" borderId="8" xfId="1" applyNumberFormat="1" applyFont="1" applyFill="1" applyBorder="1" applyAlignment="1">
      <alignment vertical="center"/>
    </xf>
    <xf numFmtId="164" fontId="2" fillId="0" borderId="8" xfId="1" applyNumberFormat="1" applyFont="1" applyFill="1" applyBorder="1" applyAlignment="1">
      <alignment vertical="center"/>
    </xf>
    <xf numFmtId="49" fontId="3" fillId="0" borderId="20" xfId="1" applyNumberFormat="1" applyFont="1" applyFill="1" applyBorder="1" applyAlignment="1">
      <alignment horizontal="center" vertical="center"/>
    </xf>
    <xf numFmtId="14" fontId="3" fillId="0" borderId="21" xfId="1" applyNumberFormat="1" applyFont="1" applyFill="1" applyBorder="1" applyAlignment="1">
      <alignment horizontal="left" vertical="center" wrapText="1"/>
    </xf>
    <xf numFmtId="0" fontId="3" fillId="0" borderId="22" xfId="1" applyFont="1" applyFill="1" applyBorder="1" applyAlignment="1">
      <alignment horizontal="center" vertical="center"/>
    </xf>
    <xf numFmtId="0" fontId="3" fillId="0" borderId="21" xfId="1" applyFont="1" applyFill="1" applyBorder="1" applyAlignment="1">
      <alignment vertical="center"/>
    </xf>
    <xf numFmtId="164" fontId="2" fillId="0" borderId="21" xfId="1" applyNumberFormat="1" applyFont="1" applyFill="1" applyBorder="1" applyAlignment="1">
      <alignment vertical="center"/>
    </xf>
    <xf numFmtId="0" fontId="3" fillId="0" borderId="21" xfId="1" applyFont="1" applyFill="1" applyBorder="1" applyAlignment="1">
      <alignment horizontal="left" vertical="center" wrapText="1"/>
    </xf>
    <xf numFmtId="49" fontId="2" fillId="0" borderId="20" xfId="1" applyNumberFormat="1" applyFont="1" applyFill="1" applyBorder="1" applyAlignment="1">
      <alignment horizontal="center" vertical="center"/>
    </xf>
    <xf numFmtId="0" fontId="2" fillId="0" borderId="21" xfId="1" applyFont="1" applyFill="1" applyBorder="1" applyAlignment="1">
      <alignment horizontal="left" vertical="center" wrapText="1"/>
    </xf>
    <xf numFmtId="0" fontId="4" fillId="0" borderId="22" xfId="1" applyFont="1" applyFill="1" applyBorder="1" applyAlignment="1">
      <alignment horizontal="center" vertical="center"/>
    </xf>
    <xf numFmtId="0" fontId="2" fillId="0" borderId="21" xfId="1" applyFont="1" applyFill="1" applyBorder="1" applyAlignment="1">
      <alignment vertical="center"/>
    </xf>
    <xf numFmtId="16" fontId="2" fillId="0" borderId="21" xfId="1" applyNumberFormat="1" applyFont="1" applyFill="1" applyBorder="1" applyAlignment="1">
      <alignment horizontal="left" vertical="center" wrapText="1"/>
    </xf>
    <xf numFmtId="0" fontId="3" fillId="0" borderId="23" xfId="1" applyFont="1" applyFill="1" applyBorder="1" applyAlignment="1">
      <alignment horizontal="center" vertical="center"/>
    </xf>
    <xf numFmtId="164" fontId="2" fillId="0" borderId="10" xfId="1" applyNumberFormat="1" applyFont="1" applyFill="1" applyBorder="1" applyAlignment="1">
      <alignment vertical="center"/>
    </xf>
    <xf numFmtId="49" fontId="6" fillId="0" borderId="7" xfId="1" applyNumberFormat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left" vertical="center" wrapText="1"/>
    </xf>
    <xf numFmtId="0" fontId="3" fillId="0" borderId="19" xfId="1" applyFont="1" applyFill="1" applyBorder="1" applyAlignment="1">
      <alignment horizontal="center" vertical="center"/>
    </xf>
    <xf numFmtId="49" fontId="8" fillId="0" borderId="20" xfId="1" applyNumberFormat="1" applyFill="1" applyBorder="1" applyAlignment="1">
      <alignment horizontal="center" vertical="center"/>
    </xf>
    <xf numFmtId="0" fontId="8" fillId="0" borderId="21" xfId="1" applyFill="1" applyBorder="1" applyAlignment="1">
      <alignment horizontal="left" vertical="center" wrapText="1"/>
    </xf>
    <xf numFmtId="49" fontId="8" fillId="0" borderId="9" xfId="1" applyNumberFormat="1" applyFill="1" applyBorder="1" applyAlignment="1">
      <alignment horizontal="center" vertical="center"/>
    </xf>
    <xf numFmtId="0" fontId="8" fillId="0" borderId="10" xfId="1" applyFill="1" applyBorder="1" applyAlignment="1">
      <alignment horizontal="left" vertical="center" wrapText="1"/>
    </xf>
    <xf numFmtId="49" fontId="2" fillId="0" borderId="11" xfId="1" applyNumberFormat="1" applyFont="1" applyFill="1" applyBorder="1" applyAlignment="1">
      <alignment vertical="center"/>
    </xf>
    <xf numFmtId="0" fontId="2" fillId="0" borderId="24" xfId="1" applyFont="1" applyFill="1" applyBorder="1" applyAlignment="1">
      <alignment horizontal="left" vertical="center" wrapText="1"/>
    </xf>
    <xf numFmtId="0" fontId="4" fillId="0" borderId="24" xfId="1" applyFont="1" applyFill="1" applyBorder="1" applyAlignment="1">
      <alignment horizontal="center" vertical="center"/>
    </xf>
    <xf numFmtId="4" fontId="2" fillId="0" borderId="24" xfId="1" applyNumberFormat="1" applyFont="1" applyFill="1" applyBorder="1" applyAlignment="1">
      <alignment vertical="center"/>
    </xf>
    <xf numFmtId="164" fontId="2" fillId="0" borderId="24" xfId="1" applyNumberFormat="1" applyFont="1" applyFill="1" applyBorder="1" applyAlignment="1">
      <alignment vertical="center"/>
    </xf>
    <xf numFmtId="49" fontId="2" fillId="0" borderId="9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vertical="center"/>
    </xf>
    <xf numFmtId="0" fontId="2" fillId="0" borderId="25" xfId="1" applyFont="1" applyFill="1" applyBorder="1" applyAlignment="1">
      <alignment horizontal="left" vertical="center" wrapText="1"/>
    </xf>
    <xf numFmtId="0" fontId="4" fillId="0" borderId="26" xfId="1" applyFont="1" applyFill="1" applyBorder="1" applyAlignment="1">
      <alignment horizontal="center" vertical="center"/>
    </xf>
    <xf numFmtId="49" fontId="7" fillId="0" borderId="11" xfId="1" applyNumberFormat="1" applyFont="1" applyFill="1" applyBorder="1" applyAlignment="1">
      <alignment vertical="center"/>
    </xf>
    <xf numFmtId="0" fontId="7" fillId="0" borderId="24" xfId="1" applyFont="1" applyFill="1" applyBorder="1" applyAlignment="1">
      <alignment horizontal="left" vertical="center" wrapText="1"/>
    </xf>
    <xf numFmtId="4" fontId="7" fillId="0" borderId="13" xfId="1" applyNumberFormat="1" applyFont="1" applyFill="1" applyBorder="1" applyAlignment="1">
      <alignment vertical="center"/>
    </xf>
    <xf numFmtId="4" fontId="7" fillId="0" borderId="1" xfId="1" applyNumberFormat="1" applyFont="1" applyFill="1" applyBorder="1" applyAlignment="1">
      <alignment vertical="center"/>
    </xf>
    <xf numFmtId="164" fontId="2" fillId="0" borderId="14" xfId="1" applyNumberFormat="1" applyFont="1" applyFill="1" applyBorder="1" applyAlignment="1">
      <alignment vertical="center"/>
    </xf>
    <xf numFmtId="0" fontId="8" fillId="0" borderId="4" xfId="1" applyFill="1" applyBorder="1" applyAlignment="1">
      <alignment horizontal="center" vertical="center"/>
    </xf>
    <xf numFmtId="0" fontId="8" fillId="0" borderId="6" xfId="1" applyFill="1" applyBorder="1" applyAlignment="1">
      <alignment horizontal="left" vertical="center" wrapText="1"/>
    </xf>
    <xf numFmtId="0" fontId="3" fillId="0" borderId="6" xfId="1" applyFont="1" applyFill="1" applyBorder="1" applyAlignment="1">
      <alignment horizontal="center" vertical="center"/>
    </xf>
    <xf numFmtId="49" fontId="7" fillId="0" borderId="11" xfId="1" applyNumberFormat="1" applyFont="1" applyFill="1" applyBorder="1" applyAlignment="1">
      <alignment horizontal="left" vertical="center"/>
    </xf>
    <xf numFmtId="4" fontId="7" fillId="0" borderId="11" xfId="1" applyNumberFormat="1" applyFont="1" applyFill="1" applyBorder="1" applyAlignment="1">
      <alignment vertical="center"/>
    </xf>
    <xf numFmtId="0" fontId="0" fillId="0" borderId="0" xfId="0" applyFill="1"/>
    <xf numFmtId="4" fontId="0" fillId="0" borderId="0" xfId="0" applyNumberFormat="1" applyFill="1"/>
    <xf numFmtId="0" fontId="5" fillId="0" borderId="3" xfId="1" applyFont="1" applyFill="1" applyBorder="1" applyAlignment="1">
      <alignment horizontal="center"/>
    </xf>
    <xf numFmtId="0" fontId="5" fillId="0" borderId="16" xfId="1" applyFont="1" applyFill="1" applyBorder="1" applyAlignment="1">
      <alignment horizontal="center"/>
    </xf>
    <xf numFmtId="0" fontId="1" fillId="0" borderId="0" xfId="1" applyFont="1" applyFill="1" applyAlignment="1">
      <alignment horizontal="center" wrapText="1"/>
    </xf>
    <xf numFmtId="0" fontId="2" fillId="0" borderId="15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/>
    </xf>
    <xf numFmtId="0" fontId="2" fillId="0" borderId="16" xfId="1" applyFont="1" applyFill="1" applyBorder="1" applyAlignment="1">
      <alignment horizontal="center"/>
    </xf>
    <xf numFmtId="0" fontId="2" fillId="0" borderId="17" xfId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6"/>
  <sheetViews>
    <sheetView tabSelected="1" workbookViewId="0">
      <selection activeCell="I21" sqref="I21"/>
    </sheetView>
  </sheetViews>
  <sheetFormatPr defaultRowHeight="15"/>
  <cols>
    <col min="1" max="1" width="9.140625" style="60"/>
    <col min="2" max="2" width="33" style="60" customWidth="1"/>
    <col min="3" max="3" width="9.140625" style="60"/>
    <col min="4" max="4" width="13.140625" style="60" customWidth="1"/>
    <col min="5" max="5" width="14.7109375" style="60" customWidth="1"/>
    <col min="6" max="6" width="9.140625" style="60" hidden="1" customWidth="1"/>
    <col min="7" max="16384" width="9.140625" style="60"/>
  </cols>
  <sheetData>
    <row r="1" spans="1:6" ht="49.5" customHeight="1">
      <c r="A1" s="1"/>
      <c r="B1" s="64" t="s">
        <v>0</v>
      </c>
      <c r="C1" s="64"/>
      <c r="D1" s="64"/>
      <c r="E1" s="64"/>
      <c r="F1" s="64"/>
    </row>
    <row r="2" spans="1:6" ht="15.75" thickBot="1">
      <c r="A2" s="1"/>
      <c r="B2" s="11" t="s">
        <v>1</v>
      </c>
      <c r="C2" s="1"/>
      <c r="D2" s="1"/>
      <c r="E2" s="1"/>
      <c r="F2" s="1"/>
    </row>
    <row r="3" spans="1:6" ht="15.75" thickBot="1">
      <c r="A3" s="65" t="s">
        <v>2</v>
      </c>
      <c r="B3" s="65" t="s">
        <v>3</v>
      </c>
      <c r="C3" s="67" t="s">
        <v>4</v>
      </c>
      <c r="D3" s="69" t="s">
        <v>5</v>
      </c>
      <c r="E3" s="70"/>
      <c r="F3" s="71"/>
    </row>
    <row r="4" spans="1:6" ht="26.25" thickBot="1">
      <c r="A4" s="66"/>
      <c r="B4" s="66"/>
      <c r="C4" s="68"/>
      <c r="D4" s="2" t="s">
        <v>6</v>
      </c>
      <c r="E4" s="12" t="s">
        <v>7</v>
      </c>
      <c r="F4" s="13" t="s">
        <v>8</v>
      </c>
    </row>
    <row r="5" spans="1:6" ht="16.5" thickBot="1">
      <c r="A5" s="62" t="s">
        <v>9</v>
      </c>
      <c r="B5" s="63"/>
      <c r="C5" s="63"/>
      <c r="D5" s="63"/>
      <c r="E5" s="63"/>
      <c r="F5" s="63"/>
    </row>
    <row r="6" spans="1:6" ht="27.75" customHeight="1">
      <c r="A6" s="14" t="s">
        <v>37</v>
      </c>
      <c r="B6" s="15" t="s">
        <v>10</v>
      </c>
      <c r="C6" s="16" t="s">
        <v>11</v>
      </c>
      <c r="D6" s="17">
        <v>500.73</v>
      </c>
      <c r="E6" s="17">
        <f>E7+E8</f>
        <v>1403.06</v>
      </c>
      <c r="F6" s="18">
        <v>-898.86999999999989</v>
      </c>
    </row>
    <row r="7" spans="1:6" ht="27.75" customHeight="1">
      <c r="A7" s="19" t="s">
        <v>38</v>
      </c>
      <c r="B7" s="20" t="s">
        <v>12</v>
      </c>
      <c r="C7" s="21" t="s">
        <v>11</v>
      </c>
      <c r="D7" s="22">
        <v>39.47</v>
      </c>
      <c r="E7" s="3">
        <f>23.55+31.58+87.45+29.18</f>
        <v>171.76</v>
      </c>
      <c r="F7" s="23">
        <v>-128.82999999999998</v>
      </c>
    </row>
    <row r="8" spans="1:6" ht="27.75" customHeight="1">
      <c r="A8" s="19" t="s">
        <v>39</v>
      </c>
      <c r="B8" s="24" t="s">
        <v>13</v>
      </c>
      <c r="C8" s="21" t="s">
        <v>11</v>
      </c>
      <c r="D8" s="22">
        <v>461.26</v>
      </c>
      <c r="E8" s="3">
        <f>290+926.3+15</f>
        <v>1231.3</v>
      </c>
      <c r="F8" s="23">
        <v>-770.04</v>
      </c>
    </row>
    <row r="9" spans="1:6" ht="27.75" customHeight="1">
      <c r="A9" s="25" t="s">
        <v>40</v>
      </c>
      <c r="B9" s="26" t="s">
        <v>14</v>
      </c>
      <c r="C9" s="27" t="s">
        <v>11</v>
      </c>
      <c r="D9" s="28">
        <v>602.33000000000004</v>
      </c>
      <c r="E9" s="3">
        <v>1353.7</v>
      </c>
      <c r="F9" s="23">
        <v>-751.37</v>
      </c>
    </row>
    <row r="10" spans="1:6" ht="27.75" customHeight="1" thickBot="1">
      <c r="A10" s="25" t="s">
        <v>41</v>
      </c>
      <c r="B10" s="29" t="s">
        <v>15</v>
      </c>
      <c r="C10" s="27" t="s">
        <v>11</v>
      </c>
      <c r="D10" s="8">
        <v>44.21</v>
      </c>
      <c r="E10" s="8">
        <f>SUM(E11:E20)</f>
        <v>751.00000000000011</v>
      </c>
      <c r="F10" s="23">
        <v>-540.30999999999995</v>
      </c>
    </row>
    <row r="11" spans="1:6" ht="27.75" customHeight="1">
      <c r="A11" s="32"/>
      <c r="B11" s="33" t="s">
        <v>16</v>
      </c>
      <c r="C11" s="34" t="s">
        <v>11</v>
      </c>
      <c r="D11" s="4">
        <v>0</v>
      </c>
      <c r="E11" s="4">
        <v>160.9</v>
      </c>
      <c r="F11" s="18">
        <v>-160.9</v>
      </c>
    </row>
    <row r="12" spans="1:6" ht="27.75" customHeight="1">
      <c r="A12" s="19"/>
      <c r="B12" s="24" t="s">
        <v>17</v>
      </c>
      <c r="C12" s="21" t="s">
        <v>11</v>
      </c>
      <c r="D12" s="5">
        <v>0</v>
      </c>
      <c r="E12" s="5">
        <v>51.3</v>
      </c>
      <c r="F12" s="23">
        <v>-51.3</v>
      </c>
    </row>
    <row r="13" spans="1:6" ht="27.75" customHeight="1">
      <c r="A13" s="19"/>
      <c r="B13" s="24" t="s">
        <v>18</v>
      </c>
      <c r="C13" s="21" t="s">
        <v>11</v>
      </c>
      <c r="D13" s="5">
        <v>0</v>
      </c>
      <c r="E13" s="5">
        <v>280</v>
      </c>
      <c r="F13" s="23">
        <v>-160.19999999999999</v>
      </c>
    </row>
    <row r="14" spans="1:6" ht="30.75" hidden="1" customHeight="1">
      <c r="A14" s="35"/>
      <c r="B14" s="36"/>
      <c r="C14" s="21"/>
      <c r="D14" s="6"/>
      <c r="E14" s="6"/>
      <c r="F14" s="23"/>
    </row>
    <row r="15" spans="1:6" ht="27.75" customHeight="1">
      <c r="A15" s="35"/>
      <c r="B15" s="36" t="s">
        <v>19</v>
      </c>
      <c r="C15" s="21" t="s">
        <v>11</v>
      </c>
      <c r="D15" s="6">
        <v>0</v>
      </c>
      <c r="E15" s="6">
        <v>34.5</v>
      </c>
      <c r="F15" s="23">
        <v>-34.5</v>
      </c>
    </row>
    <row r="16" spans="1:6" ht="27.75" customHeight="1">
      <c r="A16" s="37"/>
      <c r="B16" s="38" t="s">
        <v>20</v>
      </c>
      <c r="C16" s="21" t="s">
        <v>11</v>
      </c>
      <c r="D16" s="6">
        <v>0</v>
      </c>
      <c r="E16" s="6">
        <v>13.8</v>
      </c>
      <c r="F16" s="23">
        <v>-13.8</v>
      </c>
    </row>
    <row r="17" spans="1:6" ht="27.75" customHeight="1">
      <c r="A17" s="37"/>
      <c r="B17" s="38" t="s">
        <v>21</v>
      </c>
      <c r="C17" s="21" t="s">
        <v>11</v>
      </c>
      <c r="D17" s="6">
        <v>3.98</v>
      </c>
      <c r="E17" s="6">
        <v>8.1999999999999993</v>
      </c>
      <c r="F17" s="23">
        <v>-4.2199999999999989</v>
      </c>
    </row>
    <row r="18" spans="1:6" ht="27.75" customHeight="1">
      <c r="A18" s="37"/>
      <c r="B18" s="38" t="s">
        <v>22</v>
      </c>
      <c r="C18" s="21" t="s">
        <v>11</v>
      </c>
      <c r="D18" s="7">
        <v>0</v>
      </c>
      <c r="E18" s="7">
        <v>12.2</v>
      </c>
      <c r="F18" s="31">
        <v>-12.2</v>
      </c>
    </row>
    <row r="19" spans="1:6" ht="27.75" customHeight="1">
      <c r="A19" s="37"/>
      <c r="B19" s="38" t="s">
        <v>23</v>
      </c>
      <c r="C19" s="21" t="s">
        <v>11</v>
      </c>
      <c r="D19" s="7">
        <v>34.6</v>
      </c>
      <c r="E19" s="7">
        <v>43.75</v>
      </c>
      <c r="F19" s="31">
        <v>-9.1499999999999986</v>
      </c>
    </row>
    <row r="20" spans="1:6" ht="27.75" customHeight="1" thickBot="1">
      <c r="A20" s="37"/>
      <c r="B20" s="38" t="s">
        <v>24</v>
      </c>
      <c r="C20" s="30" t="s">
        <v>11</v>
      </c>
      <c r="D20" s="7">
        <v>5.7</v>
      </c>
      <c r="E20" s="7">
        <f>224.25-77.9</f>
        <v>146.35</v>
      </c>
      <c r="F20" s="31">
        <v>-93.97</v>
      </c>
    </row>
    <row r="21" spans="1:6" ht="27.75" customHeight="1" thickBot="1">
      <c r="A21" s="39" t="s">
        <v>25</v>
      </c>
      <c r="B21" s="40"/>
      <c r="C21" s="41" t="s">
        <v>11</v>
      </c>
      <c r="D21" s="42">
        <v>1147.27</v>
      </c>
      <c r="E21" s="42">
        <f>SUM(E6+E9+E10)</f>
        <v>3507.76</v>
      </c>
      <c r="F21" s="43">
        <v>-2190.5500000000002</v>
      </c>
    </row>
    <row r="22" spans="1:6" ht="27.75" customHeight="1" thickBot="1">
      <c r="A22" s="62" t="s">
        <v>26</v>
      </c>
      <c r="B22" s="63"/>
      <c r="C22" s="63"/>
      <c r="D22" s="63"/>
      <c r="E22" s="63"/>
      <c r="F22" s="63"/>
    </row>
    <row r="23" spans="1:6" ht="27.75" customHeight="1">
      <c r="A23" s="14" t="s">
        <v>42</v>
      </c>
      <c r="B23" s="15" t="s">
        <v>27</v>
      </c>
      <c r="C23" s="16" t="s">
        <v>11</v>
      </c>
      <c r="D23" s="17">
        <v>6.9</v>
      </c>
      <c r="E23" s="17">
        <v>42.2</v>
      </c>
      <c r="F23" s="18">
        <v>-35.300000000000004</v>
      </c>
    </row>
    <row r="24" spans="1:6" ht="27.75" customHeight="1">
      <c r="A24" s="19" t="s">
        <v>43</v>
      </c>
      <c r="B24" s="24" t="s">
        <v>28</v>
      </c>
      <c r="C24" s="21" t="s">
        <v>11</v>
      </c>
      <c r="D24" s="5">
        <v>6.9</v>
      </c>
      <c r="E24" s="5">
        <v>42.2</v>
      </c>
      <c r="F24" s="23">
        <v>-35.300000000000004</v>
      </c>
    </row>
    <row r="25" spans="1:6" ht="27.75" hidden="1" customHeight="1">
      <c r="A25" s="19" t="s">
        <v>44</v>
      </c>
      <c r="B25" s="24" t="s">
        <v>29</v>
      </c>
      <c r="C25" s="21" t="s">
        <v>11</v>
      </c>
      <c r="D25" s="5"/>
      <c r="E25" s="5"/>
      <c r="F25" s="23">
        <v>0</v>
      </c>
    </row>
    <row r="26" spans="1:6" ht="27.75" customHeight="1">
      <c r="A26" s="25" t="s">
        <v>45</v>
      </c>
      <c r="B26" s="26" t="s">
        <v>30</v>
      </c>
      <c r="C26" s="27" t="s">
        <v>11</v>
      </c>
      <c r="D26" s="8">
        <v>181.9</v>
      </c>
      <c r="E26" s="8">
        <v>408.8</v>
      </c>
      <c r="F26" s="23">
        <v>-226.9</v>
      </c>
    </row>
    <row r="27" spans="1:6" ht="1.5" customHeight="1">
      <c r="A27" s="25"/>
      <c r="B27" s="26"/>
      <c r="C27" s="27"/>
      <c r="D27" s="8"/>
      <c r="E27" s="8"/>
      <c r="F27" s="23">
        <v>0</v>
      </c>
    </row>
    <row r="28" spans="1:6" ht="27.75" customHeight="1">
      <c r="A28" s="25" t="s">
        <v>46</v>
      </c>
      <c r="B28" s="26" t="s">
        <v>31</v>
      </c>
      <c r="C28" s="27" t="s">
        <v>11</v>
      </c>
      <c r="D28" s="8">
        <v>34.4</v>
      </c>
      <c r="E28" s="8">
        <v>51.85</v>
      </c>
      <c r="F28" s="23">
        <v>-17.450000000000003</v>
      </c>
    </row>
    <row r="29" spans="1:6" ht="27.75" hidden="1" customHeight="1">
      <c r="A29" s="25"/>
      <c r="B29" s="26"/>
      <c r="C29" s="27"/>
      <c r="D29" s="8"/>
      <c r="E29" s="8"/>
      <c r="F29" s="23">
        <v>0</v>
      </c>
    </row>
    <row r="30" spans="1:6" ht="27.75" customHeight="1">
      <c r="A30" s="44" t="s">
        <v>47</v>
      </c>
      <c r="B30" s="45" t="s">
        <v>32</v>
      </c>
      <c r="C30" s="46" t="s">
        <v>11</v>
      </c>
      <c r="D30" s="8">
        <v>0</v>
      </c>
      <c r="E30" s="8">
        <v>536.79999999999995</v>
      </c>
      <c r="F30" s="23">
        <v>-32.6</v>
      </c>
    </row>
    <row r="31" spans="1:6" ht="0.75" customHeight="1" thickBot="1">
      <c r="A31" s="44"/>
      <c r="B31" s="45"/>
      <c r="C31" s="46"/>
      <c r="D31" s="8"/>
      <c r="E31" s="8"/>
      <c r="F31" s="23">
        <v>0</v>
      </c>
    </row>
    <row r="32" spans="1:6" ht="27.75" customHeight="1" thickBot="1">
      <c r="A32" s="47" t="s">
        <v>33</v>
      </c>
      <c r="B32" s="48"/>
      <c r="C32" s="49" t="s">
        <v>11</v>
      </c>
      <c r="D32" s="8">
        <v>223.20000000000002</v>
      </c>
      <c r="E32" s="8">
        <f>E23+E26+E28+E30</f>
        <v>1039.6500000000001</v>
      </c>
      <c r="F32" s="8">
        <v>-312.25</v>
      </c>
    </row>
    <row r="33" spans="1:9" ht="27.75" customHeight="1" thickBot="1">
      <c r="A33" s="50" t="s">
        <v>34</v>
      </c>
      <c r="B33" s="51"/>
      <c r="C33" s="41" t="s">
        <v>11</v>
      </c>
      <c r="D33" s="52">
        <v>1370.47</v>
      </c>
      <c r="E33" s="53">
        <f>E32+E21</f>
        <v>4547.41</v>
      </c>
      <c r="F33" s="54">
        <v>-2502.8000000000002</v>
      </c>
    </row>
    <row r="34" spans="1:9" ht="27.75" customHeight="1" thickBot="1">
      <c r="A34" s="55">
        <v>3</v>
      </c>
      <c r="B34" s="56" t="s">
        <v>35</v>
      </c>
      <c r="C34" s="57" t="s">
        <v>11</v>
      </c>
      <c r="D34" s="10"/>
      <c r="E34" s="9"/>
      <c r="F34" s="54">
        <v>0</v>
      </c>
    </row>
    <row r="35" spans="1:9" ht="27.75" customHeight="1" thickBot="1">
      <c r="A35" s="58" t="s">
        <v>36</v>
      </c>
      <c r="B35" s="51"/>
      <c r="C35" s="41" t="s">
        <v>11</v>
      </c>
      <c r="D35" s="59">
        <v>1370.47</v>
      </c>
      <c r="E35" s="59">
        <f>E33+E34</f>
        <v>4547.41</v>
      </c>
      <c r="F35" s="54">
        <v>-2502.8000000000002</v>
      </c>
      <c r="I35" s="61"/>
    </row>
    <row r="36" spans="1:9">
      <c r="I36" s="61"/>
    </row>
  </sheetData>
  <mergeCells count="7">
    <mergeCell ref="A5:F5"/>
    <mergeCell ref="A22:F22"/>
    <mergeCell ref="B1:F1"/>
    <mergeCell ref="A3:A4"/>
    <mergeCell ref="B3:B4"/>
    <mergeCell ref="C3:C4"/>
    <mergeCell ref="D3:F3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2014-04-24T06:47:00Z</cp:lastPrinted>
  <dcterms:created xsi:type="dcterms:W3CDTF">2014-04-23T12:45:49Z</dcterms:created>
  <dcterms:modified xsi:type="dcterms:W3CDTF">2014-04-24T07:03:49Z</dcterms:modified>
</cp:coreProperties>
</file>